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1C1D75F9-F7A7-427B-B3F9-885DF435D73C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H18" i="1"/>
  <c r="H24" i="1"/>
  <c r="E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<sst xmlns="http://schemas.openxmlformats.org/spreadsheetml/2006/main" count="35" uniqueCount="31">
  <si>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</si>
  <si>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</si>
  <si>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</si>
  <si>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</si>
  <si>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</si>
  <si>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</si>
  <si>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</si>
  <si>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</si>
  <si>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</si>
  <si>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</si>
  <si>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</si>
  <si>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</si>
  <si>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</si>
  <si>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</si>
  <si>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</si>
  <si>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</si>
  <si>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</si>
  <si>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</si>
  <si>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</si>
  <si>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</si>
  <si>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</si>
  <si>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</si>
  <si>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</si>
  <si>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</si>
  <si>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</si>
  <si>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</si>
  <si>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</si>
  <si>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</si>
  <si>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</si>
  <si>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</si>
  <si>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01 de enero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</si>
</sst>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D22" sqref="D22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6" width="14.44140625" style="1" customWidth="1"/>
    <col min="7" max="7" width="13.44140625" style="1" customWidth="1"/>
    <col min="8" max="8" width="11.44140625" style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45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4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2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4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194995956.24000001</v>
      </c>
      <c r="D18" s="18">
        <f>SUM(D19:D22)</f>
        <v>16459083.390000001</v>
      </c>
      <c r="E18" s="21">
        <f>C18+D18</f>
        <v>211455039.63</v>
      </c>
      <c r="F18" s="18">
        <f>SUM(F19:F22)</f>
        <v>177073871.84999999</v>
      </c>
      <c r="G18" s="21">
        <f>SUM(G19:G22)</f>
        <v>177073871.84999999</v>
      </c>
      <c r="H18" s="5">
        <f>G18-C18</f>
        <v>-17922084.390000015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0</v>
      </c>
      <c r="E20" s="23">
        <f>C20+D20</f>
        <v>3500000</v>
      </c>
      <c r="F20" s="19">
        <v>3620700.6</v>
      </c>
      <c r="G20" s="22">
        <v>3620700.6</v>
      </c>
      <c r="H20" s="7">
        <f>G20-C20</f>
        <v>120700.60000000009</v>
      </c>
    </row>
    <row r="21" spans="2:8" x14ac:dyDescent="0.2">
      <c r="B21" s="6" t="s">
        <v>20</v>
      </c>
      <c r="C21" s="22">
        <v>9054500</v>
      </c>
      <c r="D21" s="19">
        <v>5325087.97</v>
      </c>
      <c r="E21" s="23">
        <f>C21+D21</f>
        <v>14379587.969999999</v>
      </c>
      <c r="F21" s="19">
        <v>13392561.84</v>
      </c>
      <c r="G21" s="22">
        <v>13392561.84</v>
      </c>
      <c r="H21" s="7">
        <f>G21-C21</f>
        <v>4338061.84</v>
      </c>
    </row>
    <row r="22" spans="2:8" x14ac:dyDescent="0.2">
      <c r="B22" s="6" t="s">
        <v>22</v>
      </c>
      <c r="C22" s="22">
        <v>182441456.24000001</v>
      </c>
      <c r="D22" s="19">
        <v>11133995.42</v>
      </c>
      <c r="E22" s="23">
        <f>C22+D22</f>
        <v>193575451.66</v>
      </c>
      <c r="F22" s="19">
        <v>160060609.41</v>
      </c>
      <c r="G22" s="22">
        <v>160060609.41</v>
      </c>
      <c r="H22" s="7">
        <f>G22-C22</f>
        <v>-22380846.830000013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194995956.24000001</v>
      </c>
      <c r="D26" s="26">
        <f>SUM(D24,D18,D8)</f>
        <v>16459083.390000001</v>
      </c>
      <c r="E26" s="15">
        <f>SUM(D26,C26)</f>
        <v>211455039.63</v>
      </c>
      <c r="F26" s="26">
        <f>SUM(F24,F18,F8)</f>
        <v>177073871.84999999</v>
      </c>
      <c r="G26" s="15">
        <f>SUM(G24,G18,G8)</f>
        <v>177073871.84999999</v>
      </c>
      <c r="H26" s="29">
        <f>SUM(G26-C26)</f>
        <v>-17922084.390000015</v>
      </c>
    </row>
    <row r="27" spans="2:8" ht="12.4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17.350000000000001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6MMrkk1ukUATqZ4pGhnX5sC7nhWqTa1gBW8D/bzYhJ6cJfxhql9jvFVyHv1ox2ybYaC1nu2iEfVP23NTbAHeaQ==" saltValue="A49j5QT3vtBjEIhoFLcGDA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2025-10-20T18:21:07Z</cp:lastPrinted>
  <dcterms:created xsi:type="dcterms:W3CDTF">2019-12-05T18:23:32Z</dcterms:created>
  <dcterms:modified xsi:type="dcterms:W3CDTF">2025-10-20T18:21:09Z</dcterms:modified>
</cp:coreProperties>
</file>